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6F2A2762-6F86-460F-AB5E-6A54A24123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K61" i="1" s="1"/>
  <c r="I60" i="1"/>
  <c r="I59" i="1"/>
  <c r="I58" i="1"/>
  <c r="I57" i="1"/>
  <c r="I56" i="1"/>
  <c r="I55" i="1"/>
  <c r="I54" i="1"/>
  <c r="I53" i="1"/>
  <c r="K53" i="1" s="1"/>
  <c r="I52" i="1"/>
  <c r="I51" i="1"/>
  <c r="I50" i="1"/>
  <c r="K50" i="1" s="1"/>
  <c r="I47" i="1"/>
  <c r="I42" i="1"/>
  <c r="I37" i="1"/>
  <c r="I32" i="1"/>
  <c r="F81" i="1" s="1"/>
  <c r="L58" i="1" l="1"/>
  <c r="L70" i="1"/>
  <c r="L37" i="1"/>
  <c r="L71" i="1"/>
  <c r="L60" i="1"/>
  <c r="L72" i="1"/>
  <c r="L74" i="1"/>
  <c r="L64" i="1"/>
  <c r="L76" i="1"/>
  <c r="L77" i="1"/>
  <c r="K47" i="1"/>
  <c r="L47" i="1" s="1"/>
  <c r="K57" i="1"/>
  <c r="L57" i="1" s="1"/>
  <c r="K69" i="1"/>
  <c r="L69" i="1" s="1"/>
  <c r="K77" i="1"/>
  <c r="L53" i="1"/>
  <c r="L61" i="1"/>
  <c r="K32" i="1"/>
  <c r="K54" i="1"/>
  <c r="L54" i="1" s="1"/>
  <c r="K62" i="1"/>
  <c r="L62" i="1" s="1"/>
  <c r="K70" i="1"/>
  <c r="K78" i="1"/>
  <c r="L78" i="1" s="1"/>
  <c r="L50" i="1"/>
  <c r="K51" i="1"/>
  <c r="L51" i="1" s="1"/>
  <c r="K59" i="1"/>
  <c r="L59" i="1" s="1"/>
  <c r="K67" i="1"/>
  <c r="L67" i="1" s="1"/>
  <c r="K75" i="1"/>
  <c r="L75" i="1" s="1"/>
  <c r="K65" i="1"/>
  <c r="L65" i="1" s="1"/>
  <c r="K73" i="1"/>
  <c r="L73" i="1" s="1"/>
  <c r="K58" i="1"/>
  <c r="K66" i="1"/>
  <c r="L66" i="1" s="1"/>
  <c r="K74" i="1"/>
  <c r="L32" i="1"/>
  <c r="K37" i="1"/>
  <c r="K55" i="1"/>
  <c r="L55" i="1" s="1"/>
  <c r="K63" i="1"/>
  <c r="L63" i="1" s="1"/>
  <c r="K71" i="1"/>
  <c r="K79" i="1"/>
  <c r="L79" i="1" s="1"/>
  <c r="K42" i="1"/>
  <c r="L42" i="1" s="1"/>
  <c r="K52" i="1"/>
  <c r="L52" i="1" s="1"/>
  <c r="K56" i="1"/>
  <c r="L56" i="1" s="1"/>
  <c r="K60" i="1"/>
  <c r="K64" i="1"/>
  <c r="K68" i="1"/>
  <c r="L68" i="1" s="1"/>
  <c r="K72" i="1"/>
  <c r="K76" i="1"/>
  <c r="F82" i="1" l="1"/>
  <c r="B26" i="1" s="1"/>
</calcChain>
</file>

<file path=xl/sharedStrings.xml><?xml version="1.0" encoding="utf-8"?>
<sst xmlns="http://schemas.openxmlformats.org/spreadsheetml/2006/main" count="223" uniqueCount="142">
  <si>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</si>
  <si>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</si>
  <si>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</si>
  <si>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</si>
  <si>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</si>
  <si>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</si>
  <si>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</si>
  <si>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</si>
  <si>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</si>
  <si>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</si>
  <si>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</si>
  <si>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</si>
  <si>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</si>
  <si>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</si>
  <si>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</si>
  <si>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</si>
  <si>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</si>
  <si>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</si>
  <si>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</si>
  <si>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</si>
  <si>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</si>
  <si>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</si>
  <si>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</si>
  <si>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</si>
  <si>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</si>
  <si>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</si>
  <si>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</si>
  <si>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</si>
  <si>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</si>
  <si>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</si>
  <si>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</si>
  <si>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</si>
  <si>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58</t>
  </si>
  <si>
    <t>WYK-TAL30</t>
  </si>
  <si>
    <t>Zdarcie pokrywy na talerzach 30 cm x 30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</si>
  <si>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</si>
  <si>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</si>
  <si>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</si>
  <si>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</si>
  <si>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</si>
  <si>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</si>
  <si>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</si>
  <si>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</si>
  <si>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</si>
  <si>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</si>
  <si>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</si>
  <si>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</si>
  <si>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</si>
  <si>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</si>
  <si>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</si>
  <si>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</si>
  <si>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</si>
  <si>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</si>
  <si>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</si>
  <si>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</si>
  <si>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</si>
  <si>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</si>
  <si>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</si>
  <si>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</si>
  <si>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</si>
  <si>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</si>
  <si>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</si>
  <si>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</si>
  <si>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</si>
  <si>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</si>
  <si>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</si>
  <si>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</si>
  <si>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</si>
  <si>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</si>
  <si>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</si>
  <si>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</si>
  <si>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</si>
  <si>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</si>
  <si>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</si>
  <si>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</si>
  <si>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</si>
  <si>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</si>
  <si>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</si>
  <si>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</si>
  <si>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</si>
  <si>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</si>
  <si>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</si>
  <si>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</si>
  <si>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</si>
  <si>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</si>
  <si>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</si>
  <si>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</si>
  <si>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</si>
  <si>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</si>
  <si>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</si>
  <si>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</si>
  <si>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</si>
  <si>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</si>
  <si>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361</t>
  </si>
  <si>
    <t>ZB-NASBK</t>
  </si>
  <si>
    <t>Zbiór nasion buka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</si>
  <si>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</si>
  <si>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</si>
  <si>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</si>
  <si>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</si>
  <si>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</si>
  <si>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</si>
  <si>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</si>
  <si>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</si>
  <si>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</si>
  <si>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</si>
  <si>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</si>
  <si>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</si>
  <si>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</si>
  <si>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</si>
  <si>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</si>
  <si>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</si>
  <si>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</si>
  <si>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</si>
  <si>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</si>
  <si>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</si>
  <si>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</si>
  <si>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</si>
  <si>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</si>
  <si>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</si>
  <si>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</si>
  <si>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</si>
  <si>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</si>
  <si>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</si>
  <si>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IV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</si>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</sst>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zoomScaleNormal="100" workbookViewId="0">
      <selection activeCell="D15" sqref="D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116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38"/>
      <c r="C4" s="38"/>
      <c r="D4" s="38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38"/>
      <c r="C6" s="38"/>
      <c r="D6" s="38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5" customHeight="1" x14ac:dyDescent="0.2">
      <c r="B10" s="13" t="s">
        <v>117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3" t="s">
        <v>118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23" t="s">
        <v>119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21" t="s">
        <v>120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121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122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123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124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125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1731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21" t="s">
        <v>126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21" t="s">
        <v>127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57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708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21" t="s">
        <v>128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5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5259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7">
        <f>ROUND(I47+ K47,2)</f>
        <v>0</v>
      </c>
      <c r="M47" s="28"/>
    </row>
    <row r="48" spans="2:13" s="1" customFormat="1" ht="9" customHeight="1" x14ac:dyDescent="0.2"/>
    <row r="49" spans="2:13" s="1" customFormat="1" ht="54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6" t="s">
        <v>10</v>
      </c>
      <c r="M49" s="3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1500</v>
      </c>
      <c r="H50" s="10">
        <v>0</v>
      </c>
      <c r="I50" s="9">
        <f t="shared" ref="I50:I79" si="0">ROUND(G50* H50,2)</f>
        <v>0</v>
      </c>
      <c r="J50" s="5">
        <v>8</v>
      </c>
      <c r="K50" s="9">
        <f t="shared" ref="K50:K79" si="1">ROUND(I50* J50/100,2)</f>
        <v>0</v>
      </c>
      <c r="L50" s="27">
        <f t="shared" ref="L50:L79" si="2">ROUND(I50+ K50,2)</f>
        <v>0</v>
      </c>
      <c r="M50" s="28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7">
        <f t="shared" si="2"/>
        <v>0</v>
      </c>
      <c r="M51" s="28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295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7">
        <f t="shared" si="2"/>
        <v>0</v>
      </c>
      <c r="M52" s="28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2090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7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1000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7">
        <f t="shared" si="2"/>
        <v>0</v>
      </c>
      <c r="M54" s="28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11.96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7">
        <f t="shared" si="2"/>
        <v>0</v>
      </c>
      <c r="M55" s="28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11.96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11.96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0.3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7">
        <f t="shared" si="2"/>
        <v>0</v>
      </c>
      <c r="M58" s="28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12.26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51</v>
      </c>
      <c r="G63" s="8">
        <v>25.9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51</v>
      </c>
      <c r="G64" s="8">
        <v>16.96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7">
        <f t="shared" si="2"/>
        <v>0</v>
      </c>
      <c r="M64" s="28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51</v>
      </c>
      <c r="G65" s="8">
        <v>64.180000000000007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7">
        <f t="shared" si="2"/>
        <v>0</v>
      </c>
      <c r="M65" s="28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35</v>
      </c>
      <c r="G66" s="8">
        <v>0.2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7">
        <f t="shared" si="2"/>
        <v>0</v>
      </c>
      <c r="M66" s="28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7">
        <f t="shared" si="2"/>
        <v>0</v>
      </c>
      <c r="M67" s="28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40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14</v>
      </c>
      <c r="G69" s="8">
        <v>40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77</v>
      </c>
      <c r="G70" s="8">
        <v>160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7">
        <f t="shared" si="2"/>
        <v>0</v>
      </c>
      <c r="M70" s="28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7">
        <f t="shared" si="2"/>
        <v>0</v>
      </c>
      <c r="M71" s="28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77</v>
      </c>
      <c r="G72" s="8">
        <v>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7">
        <f t="shared" si="2"/>
        <v>0</v>
      </c>
      <c r="M72" s="28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77</v>
      </c>
      <c r="G73" s="8">
        <v>60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96</v>
      </c>
      <c r="G74" s="8">
        <v>50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73</v>
      </c>
      <c r="G75" s="8">
        <v>237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99</v>
      </c>
      <c r="F76" s="6" t="s">
        <v>73</v>
      </c>
      <c r="G76" s="8">
        <v>350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7">
        <f t="shared" si="2"/>
        <v>0</v>
      </c>
      <c r="M76" s="28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73</v>
      </c>
      <c r="G77" s="8">
        <v>104.03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7">
        <f t="shared" si="2"/>
        <v>0</v>
      </c>
      <c r="M77" s="28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73</v>
      </c>
      <c r="G78" s="8">
        <v>68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7">
        <f t="shared" si="2"/>
        <v>0</v>
      </c>
      <c r="M78" s="28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73</v>
      </c>
      <c r="G79" s="8">
        <v>81.67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7">
        <f t="shared" si="2"/>
        <v>0</v>
      </c>
      <c r="M79" s="28"/>
    </row>
    <row r="80" spans="2:13" s="1" customFormat="1" ht="55.9" customHeight="1" x14ac:dyDescent="0.2"/>
    <row r="81" spans="2:14" s="1" customFormat="1" ht="21.4" customHeight="1" x14ac:dyDescent="0.2">
      <c r="B81" s="22" t="s">
        <v>110</v>
      </c>
      <c r="C81" s="22"/>
      <c r="D81" s="22"/>
      <c r="E81" s="22"/>
      <c r="F81" s="24">
        <f>ROUND(I32+I37+I42+I47+I50+I51+I52+I53+I54+I55+I56+I57+I58+I59+I60+I61+I62+I63+I64+I65+I66+I67+I68+I69+I70+I71+I72+I73+I74+I75+I76+I77+I78+I79,2)</f>
        <v>0</v>
      </c>
      <c r="G81" s="25"/>
      <c r="H81" s="25"/>
      <c r="I81" s="25"/>
      <c r="J81" s="25"/>
      <c r="K81" s="25"/>
      <c r="L81" s="25"/>
      <c r="M81" s="26"/>
    </row>
    <row r="82" spans="2:14" s="1" customFormat="1" ht="21.4" customHeight="1" x14ac:dyDescent="0.2">
      <c r="B82" s="22" t="s">
        <v>111</v>
      </c>
      <c r="C82" s="22"/>
      <c r="D82" s="22"/>
      <c r="E82" s="22"/>
      <c r="F82" s="29">
        <f>ROUND(L32+L37+L42+L47+L50+L51+L52+L53+L54+L55+L56+L57+L58+L59+L60+L61+L62+L63+L64+L65+L66+L67+L68+L69+L70+L71+L72+L73+L74+L75+L76+L77+L78+L79,2)</f>
        <v>0</v>
      </c>
      <c r="G82" s="30"/>
      <c r="H82" s="30"/>
      <c r="I82" s="30"/>
      <c r="J82" s="30"/>
      <c r="K82" s="30"/>
      <c r="L82" s="30"/>
      <c r="M82" s="31"/>
    </row>
    <row r="83" spans="2:14" s="1" customFormat="1" ht="11.1" customHeight="1" x14ac:dyDescent="0.2"/>
    <row r="84" spans="2:14" s="1" customFormat="1" ht="80.099999999999994" customHeight="1" x14ac:dyDescent="0.2">
      <c r="B84" s="15" t="s">
        <v>129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2.65" customHeight="1" x14ac:dyDescent="0.2"/>
    <row r="86" spans="2:14" s="1" customFormat="1" ht="110.1" customHeight="1" x14ac:dyDescent="0.2">
      <c r="B86" s="15" t="s">
        <v>130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5.25" customHeight="1" x14ac:dyDescent="0.2"/>
    <row r="88" spans="2:14" s="1" customFormat="1" ht="110.1" customHeight="1" x14ac:dyDescent="0.2">
      <c r="B88" s="12" t="s">
        <v>131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</row>
    <row r="89" spans="2:14" s="1" customFormat="1" ht="5.25" customHeight="1" x14ac:dyDescent="0.2"/>
    <row r="90" spans="2:14" s="1" customFormat="1" ht="37.9" customHeight="1" x14ac:dyDescent="0.2">
      <c r="B90" s="14" t="s">
        <v>112</v>
      </c>
      <c r="C90" s="14"/>
      <c r="D90" s="14"/>
      <c r="E90" s="14"/>
      <c r="F90" s="32" t="s">
        <v>113</v>
      </c>
      <c r="G90" s="32"/>
      <c r="H90" s="32"/>
      <c r="I90" s="32"/>
      <c r="J90" s="32"/>
      <c r="K90" s="32"/>
      <c r="L90" s="32"/>
    </row>
    <row r="91" spans="2:14" s="1" customFormat="1" ht="28.7" customHeigh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2:14" s="1" customFormat="1" ht="28.7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4" s="1" customFormat="1" ht="28.7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7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.65" customHeight="1" x14ac:dyDescent="0.2"/>
    <row r="96" spans="2:14" s="1" customFormat="1" ht="203.1" customHeight="1" x14ac:dyDescent="0.2">
      <c r="B96" s="15" t="s">
        <v>132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2.65" customHeight="1" x14ac:dyDescent="0.2"/>
    <row r="98" spans="2:14" s="1" customFormat="1" ht="36.950000000000003" customHeight="1" x14ac:dyDescent="0.2">
      <c r="B98" s="16" t="s">
        <v>133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65" customHeight="1" x14ac:dyDescent="0.2"/>
    <row r="100" spans="2:14" s="1" customFormat="1" ht="37.9" customHeight="1" x14ac:dyDescent="0.2">
      <c r="B100" s="14" t="s">
        <v>114</v>
      </c>
      <c r="C100" s="14"/>
      <c r="D100" s="14"/>
      <c r="E100" s="14"/>
      <c r="F100" s="17" t="s">
        <v>115</v>
      </c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8.7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7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7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.65" customHeight="1" x14ac:dyDescent="0.2"/>
    <row r="106" spans="2:14" s="1" customFormat="1" ht="159.94999999999999" customHeight="1" x14ac:dyDescent="0.2">
      <c r="B106" s="15" t="s">
        <v>134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65" customHeight="1" x14ac:dyDescent="0.2"/>
    <row r="108" spans="2:14" s="1" customFormat="1" ht="54.95" customHeight="1" x14ac:dyDescent="0.2">
      <c r="B108" s="15" t="s">
        <v>135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2.65" customHeight="1" x14ac:dyDescent="0.2"/>
    <row r="110" spans="2:14" s="1" customFormat="1" ht="60" customHeight="1" x14ac:dyDescent="0.2">
      <c r="B110" s="12" t="s">
        <v>136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2.65" customHeight="1" x14ac:dyDescent="0.2"/>
    <row r="112" spans="2:14" s="1" customFormat="1" ht="48" customHeight="1" x14ac:dyDescent="0.2">
      <c r="B112" s="12" t="s">
        <v>137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65" customHeight="1" x14ac:dyDescent="0.2"/>
    <row r="114" spans="2:14" s="1" customFormat="1" ht="125.1" customHeight="1" x14ac:dyDescent="0.2">
      <c r="B114" s="15" t="s">
        <v>138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65" customHeight="1" x14ac:dyDescent="0.2"/>
    <row r="116" spans="2:14" s="1" customFormat="1" ht="84.95" customHeight="1" x14ac:dyDescent="0.2">
      <c r="B116" s="15" t="s">
        <v>139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86.85" customHeight="1" x14ac:dyDescent="0.2"/>
    <row r="118" spans="2:14" s="1" customFormat="1" ht="17.649999999999999" customHeight="1" x14ac:dyDescent="0.2">
      <c r="I118" s="34" t="s">
        <v>140</v>
      </c>
      <c r="J118" s="34"/>
    </row>
    <row r="119" spans="2:14" s="1" customFormat="1" ht="145.15" customHeight="1" x14ac:dyDescent="0.2"/>
    <row r="120" spans="2:14" s="1" customFormat="1" ht="81.599999999999994" customHeight="1" x14ac:dyDescent="0.2">
      <c r="B120" s="18" t="s">
        <v>141</v>
      </c>
      <c r="C120" s="18"/>
      <c r="D120" s="18"/>
      <c r="E120" s="18"/>
      <c r="F120" s="18"/>
      <c r="G120" s="18"/>
      <c r="H120" s="18"/>
      <c r="I120" s="18"/>
      <c r="J120" s="18"/>
    </row>
  </sheetData>
  <mergeCells count="96">
    <mergeCell ref="L78:M78"/>
    <mergeCell ref="L63:M63"/>
    <mergeCell ref="L64:M64"/>
    <mergeCell ref="L65:M65"/>
    <mergeCell ref="L66:M66"/>
    <mergeCell ref="L62:M62"/>
    <mergeCell ref="B3:E3"/>
    <mergeCell ref="B5:E5"/>
    <mergeCell ref="B7:E7"/>
    <mergeCell ref="L77:M77"/>
    <mergeCell ref="B4:D4"/>
    <mergeCell ref="B44:K44"/>
    <mergeCell ref="B6:D6"/>
    <mergeCell ref="B8:D8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79:M79"/>
    <mergeCell ref="B81:E81"/>
    <mergeCell ref="E14:G14"/>
    <mergeCell ref="F81:M8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16:I16"/>
    <mergeCell ref="B18:I18"/>
    <mergeCell ref="B20:I20"/>
    <mergeCell ref="B22:I22"/>
    <mergeCell ref="B82:E82"/>
    <mergeCell ref="B84:N84"/>
    <mergeCell ref="B86:N86"/>
    <mergeCell ref="B88:N88"/>
    <mergeCell ref="B104:E104"/>
    <mergeCell ref="F82:M82"/>
    <mergeCell ref="F90:L90"/>
    <mergeCell ref="F91:L91"/>
    <mergeCell ref="F92:L92"/>
    <mergeCell ref="F93:L93"/>
    <mergeCell ref="F94:L94"/>
    <mergeCell ref="B24:L24"/>
    <mergeCell ref="B26:L26"/>
    <mergeCell ref="B29:K29"/>
    <mergeCell ref="B34:K34"/>
    <mergeCell ref="B39:K39"/>
    <mergeCell ref="F100:L100"/>
    <mergeCell ref="F101:L101"/>
    <mergeCell ref="B114:N114"/>
    <mergeCell ref="B116:N116"/>
    <mergeCell ref="B120:J120"/>
    <mergeCell ref="B106:N106"/>
    <mergeCell ref="B108:N108"/>
    <mergeCell ref="B110:N110"/>
    <mergeCell ref="F102:L102"/>
    <mergeCell ref="F103:L103"/>
    <mergeCell ref="B112:N112"/>
    <mergeCell ref="F104:L104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2024-10-25T06:53:56Z</cp:lastPrinted>
  <dcterms:created xsi:type="dcterms:W3CDTF">2024-10-23T06:44:02Z</dcterms:created>
  <dcterms:modified xsi:type="dcterms:W3CDTF">2024-10-25T06:54:00Z</dcterms:modified>
</cp:coreProperties>
</file>